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<sst xmlns="http://schemas.openxmlformats.org/spreadsheetml/2006/main" count="109" uniqueCount="109">
  <si>
    <t xml:space="preserve"/>
  </si>
  <si>
    <t xml:space="preserve">QAC012</t>
  </si>
  <si>
    <t xml:space="preserve">m²</t>
  </si>
  <si>
    <t xml:space="preserve">Cobertura plana acessível, ventilada, com pavimento fixo, impermeabilização através de lâminas de PVC.</t>
  </si>
  <si>
    <r>
      <rPr>
        <sz val="7.80"/>
        <color rgb="FF000000"/>
        <rFont val="Arial"/>
        <family val="2"/>
      </rPr>
      <t xml:space="preserve">Cobertura plana acessível, ventilada, com pavimento fixo, tipo </t>
    </r>
    <r>
      <rPr>
        <b/>
        <sz val="7.80"/>
        <color rgb="FF000000"/>
        <rFont val="Arial"/>
        <family val="2"/>
      </rPr>
      <t xml:space="preserve">convencional</t>
    </r>
    <r>
      <rPr>
        <sz val="7.80"/>
        <color rgb="FF000000"/>
        <rFont val="Arial"/>
        <family val="2"/>
      </rPr>
      <t xml:space="preserve">, pendente de 1% a 5%, para tráfego </t>
    </r>
    <r>
      <rPr>
        <b/>
        <sz val="7.80"/>
        <color rgb="FF000000"/>
        <rFont val="Arial"/>
        <family val="2"/>
      </rPr>
      <t xml:space="preserve">pedonal privado</t>
    </r>
    <r>
      <rPr>
        <sz val="7.80"/>
        <color rgb="FF000000"/>
        <rFont val="Arial"/>
        <family val="2"/>
      </rPr>
      <t xml:space="preserve">, composta de: </t>
    </r>
    <r>
      <rPr>
        <b/>
        <sz val="7.80"/>
        <color rgb="FF000000"/>
        <rFont val="Arial"/>
        <family val="2"/>
      </rPr>
      <t xml:space="preserve">formação de pendentes: painel cerâmico furado com ligação macho-fêmea de 80x25x3,5 cm apoiado sobre muretes de tijolo cerâmico furado de 30x20x9 cm, dispostos cada 80 cm e com 30 cm de altura média; isolamento térmico: feltro isolante de lã mineral, segundo EN 13162, revestido numa das suas faces com um complexo de papel kraft com polietileno que actua como barreira de vapor, de 80 mm de espessura; camada separadora sob impermeabilização: geotêxtil não tecido composto por fibras de poliéster entrelaçadas, (300 g/m²); impermeabilização monocamada não colada: lâmina impermeabilizante flexível de PVC-P (fv), de 1,2 mm de espessura, com armadura de véu de fibra de vidro, fixada em sobreposição e bordos através de soldadura termoplástica; camada separadora sob protecção: geotêxtil não tecido composto por fibras de poliéster entrelaçadas, (300 g/m²); camada de protecção: ladrilhos de grés rústico 20x20 cm colocados em camada fina com cimento cola normal, C1 cinzento, sobre camada de regularização de argamassa de cimento, confeccionada em obra, dosificação 1:6, enchimento de juntas com argamassa de juntas cimentosa com resistência elevada à abrasão e absorção de água reduzida, CG2, para junta aberta (entre 3 e 15 mm), com a mesma tonalidade das peças</t>
    </r>
    <r>
      <rPr>
        <sz val="7.80"/>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</si>
  <si>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</si>
  <si>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</si>
  <si>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</si>
  <si>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</si>
  <si>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</si>
  <si>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</si>
  <si>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</si>
  <si>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</si>
  <si>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</si>
  <si>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</si>
  <si>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</si>
  <si>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</si>
  <si>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</si>
  <si>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</si>
  <si>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</si>
  <si>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</si>
  <si>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</si>
  <si>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</si>
  <si>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</si>
  <si>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</si>
  <si>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</si>
  <si>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mt16lra040a</t>
  </si>
  <si>
    <t xml:space="preserve">m²</t>
  </si>
  <si>
    <t xml:space="preserve">Feltro isolante de lã mineral, segundo EN 13162, revestido numa das suas faces com um complexo de papel kraft com polietileno que actua como barreira de vapor, de 80 mm de espessura, resistência térmica 1,9 m²°C/W, condutibilidade térmica 0,042 W/(m°C).</t>
  </si>
  <si>
    <t xml:space="preserve">mt04lvg020b</t>
  </si>
  <si>
    <t xml:space="preserve">Ud</t>
  </si>
  <si>
    <t xml:space="preserve">Painel cerâmico furado com ligação macho-fêmea, para revestir, 80x25x3,5 cm.</t>
  </si>
  <si>
    <t xml:space="preserve">mt14gsa020dg</t>
  </si>
  <si>
    <t xml:space="preserve">m²</t>
  </si>
  <si>
    <t xml:space="preserve">Geotêxtil não tecido composto por fibras de poliéster entrelaçadas, com uma resistência à tracção longitudinal de 3,45 kN/m, uma resistência à tracção transversal de 3,45 kN/m, uma abertura de cone ao ensaio de perfuração dinâmica segundo NP EN ISO 13433 inferior a 15 mm, resistência CBR ao punçoamento 0,8 kN e uma massa superficial de 300 g/m², segundo EN 13252.</t>
  </si>
  <si>
    <t xml:space="preserve">mt15dan010a</t>
  </si>
  <si>
    <t xml:space="preserve">m²</t>
  </si>
  <si>
    <t xml:space="preserve">Lâmina impermeabilizante flexível de PVC-P (fv), de 1,2 mm de espessura, com armadura de véu de fibra de vidro, segundo EN 13956.</t>
  </si>
  <si>
    <t xml:space="preserve">mt15dan020b</t>
  </si>
  <si>
    <t xml:space="preserve">m</t>
  </si>
  <si>
    <t xml:space="preserve">Perfil colaminado de chapa de aço e PVC-P, plano, para remate de impermeabilização nos extremos das lâminas de PVC-P e nos encontros com elementos verticais.</t>
  </si>
  <si>
    <t xml:space="preserve">mt09mcr021g</t>
  </si>
  <si>
    <t xml:space="preserve">kg</t>
  </si>
  <si>
    <t xml:space="preserve">Cimento cola normal, C1 segundo NP EN 12004, cor cinzento.</t>
  </si>
  <si>
    <t xml:space="preserve">mt18bcr010pAb800</t>
  </si>
  <si>
    <t xml:space="preserve">m²</t>
  </si>
  <si>
    <t xml:space="preserve">Mosaico cerâmico de grés rústico 20x20 cm, 8,00€/m², segundo NP EN 14411.</t>
  </si>
  <si>
    <t xml:space="preserve">mt18rcr010a300</t>
  </si>
  <si>
    <t xml:space="preserve">m</t>
  </si>
  <si>
    <t xml:space="preserve">Rodapé cerâmico de grés rústico, 7 cm, 3,00€/m.</t>
  </si>
  <si>
    <t xml:space="preserve">mt09mcr070a</t>
  </si>
  <si>
    <t xml:space="preserve">kg</t>
  </si>
  <si>
    <t xml:space="preserve">Argamassa de juntas cimentosa com resistência elevada à abrasão e absorção de água reduzida, CG2, para junta aberta entre 3 e 15 mm, segundo EN 13888.</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</si>
  <si>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</si>
  <si>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</si>
  <si>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</si>
  <si>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</si>
  <si>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</si>
  <si>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</si>
  <si>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</si>
  <si>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</si>
  <si>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</si>
  <si>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</si>
  <si>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</si>
  <si>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</si>
  <si>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</si>
  <si>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</si>
  <si>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</si>
  <si>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</si>
  <si>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</si>
  <si>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</si>
  <si>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</si>
  <si>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</si>
  <si>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</si>
  <si>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</si>
  <si>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</si>
  <si>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</si>
  <si>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</si>
  <si>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</si>
  <si>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</si>
  <si>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</si>
  <si>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Meios auxiliares</t>
  </si>
  <si>
    <t xml:space="preserve">%</t>
  </si>
  <si>
    <t xml:space="preserve">Custos indirectos</t>
  </si>
  <si>
    <t xml:space="preserve">Custo de manutenção decenal: 31,91€ nos primeiros 10 anos.</t>
  </si>
  <si>
    <t xml:space="preserve">Total:</t>
  </si>
  <si>
    <t xml:space="preserve">Referência e título da norma</t>
  </si>
  <si>
    <r>
      <rPr>
        <sz val="7.80"/>
        <color rgb="FF000000"/>
        <rFont val="Arial"/>
        <family val="2"/>
      </rPr>
      <t xml:space="preserve">Aplicabilidade</t>
    </r>
    <r>
      <rPr>
        <sz val="7.80"/>
        <color rgb="FF000000"/>
        <rFont val="Arial"/>
        <family val="2"/>
      </rPr>
      <t xml:space="preserve">
</t>
    </r>
    <r>
      <rPr>
        <sz val="7.80"/>
        <color rgb="FF000000"/>
        <rFont val="Arial"/>
        <family val="2"/>
      </rPr>
      <t xml:space="preserve">(1)</t>
    </r>
  </si>
  <si>
    <r>
      <rPr>
        <sz val="7.80"/>
        <color rgb="FF000000"/>
        <rFont val="Arial"/>
        <family val="2"/>
      </rPr>
      <t xml:space="preserve">Obrigatoriedade</t>
    </r>
    <r>
      <rPr>
        <sz val="7.80"/>
        <color rgb="FF000000"/>
        <rFont val="Arial"/>
        <family val="2"/>
      </rPr>
      <t xml:space="preserve">
</t>
    </r>
    <r>
      <rPr>
        <sz val="7.80"/>
        <color rgb="FF000000"/>
        <rFont val="Arial"/>
        <family val="2"/>
      </rPr>
      <t xml:space="preserve">(2)</t>
    </r>
  </si>
  <si>
    <r>
      <rPr>
        <sz val="7.80"/>
        <color rgb="FF000000"/>
        <rFont val="Arial"/>
        <family val="2"/>
      </rPr>
      <t xml:space="preserve">Sistema</t>
    </r>
    <r>
      <rPr>
        <sz val="7.80"/>
        <color rgb="FF000000"/>
        <rFont val="Arial"/>
        <family val="2"/>
      </rPr>
      <t xml:space="preserve">
</t>
    </r>
    <r>
      <rPr>
        <sz val="7.80"/>
        <color rgb="FF000000"/>
        <rFont val="Arial"/>
        <family val="2"/>
      </rPr>
      <t xml:space="preserve">(3)</t>
    </r>
  </si>
  <si>
    <t xml:space="preserve">EN 771-1:2011</t>
  </si>
  <si>
    <t xml:space="preserve">Especificações para unidades de alvenaria -  Parte 1:  Tijolos cerâmicos para alvenaria </t>
  </si>
  <si>
    <t xml:space="preserve">EN 197-1:2011</t>
  </si>
  <si>
    <t xml:space="preserve">1+</t>
  </si>
  <si>
    <t xml:space="preserve">Cimento - Parte 1: Composição, especificações  e critérios de conformidade para cimentos correntes </t>
  </si>
  <si>
    <t xml:space="preserve">EN 13163:2012</t>
  </si>
  <si>
    <t xml:space="preserve">Produtos de isolamento térmico para aplicação em edifícios - Produtos manufaturados em poliestireno expandido (EPS) - Especificação Especificação </t>
  </si>
  <si>
    <t xml:space="preserve">EN 13162:2012</t>
  </si>
  <si>
    <t xml:space="preserve">Produtos de isolamento térmico para aplicação em edifícios - Produtos manufaturados de lã mineral (MW) - Especificação Especificação </t>
  </si>
  <si>
    <t xml:space="preserve">EN 13252:2000</t>
  </si>
  <si>
    <t xml:space="preserve">Geotêxteis e produtos relacionados - Características requeridas para uso em sistemas de drenagem </t>
  </si>
  <si>
    <t xml:space="preserve">EN 13252:2000/A1:2005</t>
  </si>
  <si>
    <t xml:space="preserve">EN 12004:2007+A1:2012</t>
  </si>
  <si>
    <t xml:space="preserve">Colas para ladrilhos - Requisitos, avaliação da conformidade, classificação e designação </t>
  </si>
  <si>
    <t xml:space="preserve">EN 14411:2012</t>
  </si>
  <si>
    <t xml:space="preserve">Pavimentos e revestimentos cerâmicos - Definições, classificação, características, avaliação da conformidade e marcação </t>
  </si>
  <si>
    <t xml:space="preserve">(1) Data de entrada em aplicação da norma harmonizada e início do período de coexistência</t>
  </si>
  <si>
    <t xml:space="preserve">(2) Data final do período de coexistência / entrada em vigor da marcação CE</t>
  </si>
  <si>
    <t xml:space="preserve">(3) Sistema de avaliação e verificação da regularidade do desempenho</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</si>
</sst>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7" xfId="0" applyFont="1" applyAlignment="1">
      <alignment horizontal="left" vertical="center" wrapText="1"/>
    </xf>
    <xf numFmtId="0" fontId="0" fillId="0" borderId="7"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7.78" customWidth="1"/>
    <col min="2" max="2" width="3.79" customWidth="1"/>
    <col min="3" max="3" width="1.17" customWidth="1"/>
    <col min="4" max="4" width="20.40" customWidth="1"/>
    <col min="5" max="5" width="33.95" customWidth="1"/>
    <col min="6" max="6" width="5.68" customWidth="1"/>
    <col min="7" max="7" width="4.81" customWidth="1"/>
    <col min="8" max="8" width="3.50" customWidth="1"/>
    <col min="9" max="9" width="3.64" customWidth="1"/>
    <col min="10" max="10" width="1.17" customWidth="1"/>
    <col min="11" max="11" width="9.18" customWidth="1"/>
    <col min="12" max="12" width="2.77" customWidth="1"/>
    <col min="13" max="13" width="2.77" customWidth="1"/>
    <col min="14" max="14" width="8.45" customWidth="1"/>
  </cols>
  <sheetData>
    <row r="1" spans="1:1" ht="1.80" thickBot="1" customHeight="1">
      <c r="A1" s="1" t="s">
        <v>0</v>
      </c>
      <c r="B1" s="1"/>
      <c r="C1" s="1"/>
      <c r="D1" s="1"/>
      <c r="E1" s="1"/>
      <c r="F1" s="1"/>
      <c r="G1" s="1"/>
      <c r="H1" s="1"/>
      <c r="I1" s="1"/>
      <c r="J1" s="1"/>
      <c r="K1" s="1"/>
      <c r="L1" s="1"/>
      <c r="M1" s="1"/>
      <c r="N1" s="1"/>
    </row>
    <row r="3" spans="1:14" ht="40.80" thickBot="1" customHeight="1">
      <c r="A3" s="3" t="s">
        <v>1</v>
      </c>
      <c r="B3" s="3"/>
      <c r="C3" s="3"/>
      <c r="D3" s="4" t="s">
        <v>2</v>
      </c>
      <c r="E3" s="3" t="s">
        <v>3</v>
      </c>
      <c r="F3" s="5"/>
      <c r="G3" s="5"/>
      <c r="H3" s="5"/>
      <c r="I3" s="5"/>
      <c r="J3" s="5"/>
      <c r="K3" s="5"/>
      <c r="L3" s="5"/>
      <c r="M3" s="5"/>
      <c r="N3" s="5"/>
    </row>
    <row r="4" spans="1:14" ht="117.60" thickBot="1" customHeight="1">
      <c r="A4" s="6" t="s">
        <v>4</v>
      </c>
      <c r="B4" s="6"/>
      <c r="C4" s="6"/>
      <c r="D4" s="7"/>
      <c r="E4" s="7"/>
      <c r="F4" s="7"/>
      <c r="G4" s="7"/>
      <c r="H4" s="7"/>
      <c r="I4" s="7"/>
      <c r="J4" s="7"/>
      <c r="K4" s="7"/>
      <c r="L4" s="8"/>
      <c r="M4" s="8"/>
      <c r="N4" s="8"/>
    </row>
    <row r="7" spans="1:14" ht="12.00" thickBot="1" customHeight="1">
      <c r="A7" s="9" t="s">
        <v>5</v>
      </c>
      <c r="B7" s="9" t="s">
        <v>6</v>
      </c>
      <c r="C7" s="9" t="s">
        <v>7</v>
      </c>
      <c r="D7" s="9"/>
      <c r="E7" s="9"/>
      <c r="F7" s="9"/>
      <c r="G7" s="9"/>
      <c r="H7" s="9" t="s">
        <v>8</v>
      </c>
      <c r="I7" s="9"/>
      <c r="J7" s="9" t="s">
        <v>9</v>
      </c>
      <c r="K7" s="9"/>
      <c r="L7" s="9"/>
      <c r="M7" s="9" t="s">
        <v>10</v>
      </c>
      <c r="N7" s="9"/>
    </row>
    <row r="8" spans="1:14" ht="21.60" thickBot="1" customHeight="1">
      <c r="A8" s="10" t="s">
        <v>11</v>
      </c>
      <c r="B8" s="12" t="s">
        <v>12</v>
      </c>
      <c r="C8" s="10" t="s">
        <v>13</v>
      </c>
      <c r="D8" s="10"/>
      <c r="E8" s="10"/>
      <c r="F8" s="10"/>
      <c r="G8" s="10"/>
      <c r="H8" s="14">
        <v>6.000000</v>
      </c>
      <c r="I8" s="14"/>
      <c r="J8" s="16">
        <v>0.110000</v>
      </c>
      <c r="K8" s="16"/>
      <c r="L8" s="16"/>
      <c r="M8" s="16">
        <f ca="1">ROUND(INDIRECT(ADDRESS(ROW()+(0), COLUMN()+(-5), 1))*INDIRECT(ADDRESS(ROW()+(0), COLUMN()+(-3), 1)), 2)</f>
        <v>0.660000</v>
      </c>
      <c r="N8" s="16"/>
    </row>
    <row r="9" spans="1:14" ht="12.00" thickBot="1" customHeight="1">
      <c r="A9" s="17" t="s">
        <v>14</v>
      </c>
      <c r="B9" s="18" t="s">
        <v>15</v>
      </c>
      <c r="C9" s="17" t="s">
        <v>16</v>
      </c>
      <c r="D9" s="17"/>
      <c r="E9" s="17"/>
      <c r="F9" s="17"/>
      <c r="G9" s="17"/>
      <c r="H9" s="19">
        <v>0.020000</v>
      </c>
      <c r="I9" s="19"/>
      <c r="J9" s="20">
        <v>1.500000</v>
      </c>
      <c r="K9" s="20"/>
      <c r="L9" s="20"/>
      <c r="M9" s="20">
        <f ca="1">ROUND(INDIRECT(ADDRESS(ROW()+(0), COLUMN()+(-5), 1))*INDIRECT(ADDRESS(ROW()+(0), COLUMN()+(-3), 1)), 2)</f>
        <v>0.030000</v>
      </c>
      <c r="N9" s="20"/>
    </row>
    <row r="10" spans="1:14" ht="12.00" thickBot="1" customHeight="1">
      <c r="A10" s="17" t="s">
        <v>17</v>
      </c>
      <c r="B10" s="18" t="s">
        <v>18</v>
      </c>
      <c r="C10" s="17" t="s">
        <v>19</v>
      </c>
      <c r="D10" s="17"/>
      <c r="E10" s="17"/>
      <c r="F10" s="17"/>
      <c r="G10" s="17"/>
      <c r="H10" s="19">
        <v>0.138000</v>
      </c>
      <c r="I10" s="19"/>
      <c r="J10" s="20">
        <v>18.000000</v>
      </c>
      <c r="K10" s="20"/>
      <c r="L10" s="20"/>
      <c r="M10" s="20">
        <f ca="1">ROUND(INDIRECT(ADDRESS(ROW()+(0), COLUMN()+(-5), 1))*INDIRECT(ADDRESS(ROW()+(0), COLUMN()+(-3), 1)), 2)</f>
        <v>2.480000</v>
      </c>
      <c r="N10" s="20"/>
    </row>
    <row r="11" spans="1:14" ht="21.60" thickBot="1" customHeight="1">
      <c r="A11" s="17" t="s">
        <v>20</v>
      </c>
      <c r="B11" s="18" t="s">
        <v>21</v>
      </c>
      <c r="C11" s="17" t="s">
        <v>22</v>
      </c>
      <c r="D11" s="17"/>
      <c r="E11" s="17"/>
      <c r="F11" s="17"/>
      <c r="G11" s="17"/>
      <c r="H11" s="19">
        <v>21.250000</v>
      </c>
      <c r="I11" s="19"/>
      <c r="J11" s="20">
        <v>0.100000</v>
      </c>
      <c r="K11" s="20"/>
      <c r="L11" s="20"/>
      <c r="M11" s="20">
        <f ca="1">ROUND(INDIRECT(ADDRESS(ROW()+(0), COLUMN()+(-5), 1))*INDIRECT(ADDRESS(ROW()+(0), COLUMN()+(-3), 1)), 2)</f>
        <v>2.130000</v>
      </c>
      <c r="N11" s="20"/>
    </row>
    <row r="12" spans="1:14" ht="31.20" thickBot="1" customHeight="1">
      <c r="A12" s="17" t="s">
        <v>23</v>
      </c>
      <c r="B12" s="18" t="s">
        <v>24</v>
      </c>
      <c r="C12" s="17" t="s">
        <v>25</v>
      </c>
      <c r="D12" s="17"/>
      <c r="E12" s="17"/>
      <c r="F12" s="17"/>
      <c r="G12" s="17"/>
      <c r="H12" s="19">
        <v>0.010000</v>
      </c>
      <c r="I12" s="19"/>
      <c r="J12" s="20">
        <v>1.340000</v>
      </c>
      <c r="K12" s="20"/>
      <c r="L12" s="20"/>
      <c r="M12" s="20">
        <f ca="1">ROUND(INDIRECT(ADDRESS(ROW()+(0), COLUMN()+(-5), 1))*INDIRECT(ADDRESS(ROW()+(0), COLUMN()+(-3), 1)), 2)</f>
        <v>0.010000</v>
      </c>
      <c r="N12" s="20"/>
    </row>
    <row r="13" spans="1:14" ht="40.80" thickBot="1" customHeight="1">
      <c r="A13" s="17" t="s">
        <v>26</v>
      </c>
      <c r="B13" s="18" t="s">
        <v>27</v>
      </c>
      <c r="C13" s="17" t="s">
        <v>28</v>
      </c>
      <c r="D13" s="17"/>
      <c r="E13" s="17"/>
      <c r="F13" s="17"/>
      <c r="G13" s="17"/>
      <c r="H13" s="19">
        <v>1.200000</v>
      </c>
      <c r="I13" s="19"/>
      <c r="J13" s="20">
        <v>3.410000</v>
      </c>
      <c r="K13" s="20"/>
      <c r="L13" s="20"/>
      <c r="M13" s="20">
        <f ca="1">ROUND(INDIRECT(ADDRESS(ROW()+(0), COLUMN()+(-5), 1))*INDIRECT(ADDRESS(ROW()+(0), COLUMN()+(-3), 1)), 2)</f>
        <v>4.090000</v>
      </c>
      <c r="N13" s="20"/>
    </row>
    <row r="14" spans="1:14" ht="21.60" thickBot="1" customHeight="1">
      <c r="A14" s="17" t="s">
        <v>29</v>
      </c>
      <c r="B14" s="18" t="s">
        <v>30</v>
      </c>
      <c r="C14" s="17" t="s">
        <v>31</v>
      </c>
      <c r="D14" s="17"/>
      <c r="E14" s="17"/>
      <c r="F14" s="17"/>
      <c r="G14" s="17"/>
      <c r="H14" s="19">
        <v>5.000000</v>
      </c>
      <c r="I14" s="19"/>
      <c r="J14" s="20">
        <v>0.480000</v>
      </c>
      <c r="K14" s="20"/>
      <c r="L14" s="20"/>
      <c r="M14" s="20">
        <f ca="1">ROUND(INDIRECT(ADDRESS(ROW()+(0), COLUMN()+(-5), 1))*INDIRECT(ADDRESS(ROW()+(0), COLUMN()+(-3), 1)), 2)</f>
        <v>2.400000</v>
      </c>
      <c r="N14" s="20"/>
    </row>
    <row r="15" spans="1:14" ht="60.00" thickBot="1" customHeight="1">
      <c r="A15" s="17" t="s">
        <v>32</v>
      </c>
      <c r="B15" s="18" t="s">
        <v>33</v>
      </c>
      <c r="C15" s="17" t="s">
        <v>34</v>
      </c>
      <c r="D15" s="17"/>
      <c r="E15" s="17"/>
      <c r="F15" s="17"/>
      <c r="G15" s="17"/>
      <c r="H15" s="19">
        <v>2.100000</v>
      </c>
      <c r="I15" s="19"/>
      <c r="J15" s="20">
        <v>1.170000</v>
      </c>
      <c r="K15" s="20"/>
      <c r="L15" s="20"/>
      <c r="M15" s="20">
        <f ca="1">ROUND(INDIRECT(ADDRESS(ROW()+(0), COLUMN()+(-5), 1))*INDIRECT(ADDRESS(ROW()+(0), COLUMN()+(-3), 1)), 2)</f>
        <v>2.460000</v>
      </c>
      <c r="N15" s="20"/>
    </row>
    <row r="16" spans="1:14" ht="21.60" thickBot="1" customHeight="1">
      <c r="A16" s="17" t="s">
        <v>35</v>
      </c>
      <c r="B16" s="18" t="s">
        <v>36</v>
      </c>
      <c r="C16" s="17" t="s">
        <v>37</v>
      </c>
      <c r="D16" s="17"/>
      <c r="E16" s="17"/>
      <c r="F16" s="17"/>
      <c r="G16" s="17"/>
      <c r="H16" s="19">
        <v>1.050000</v>
      </c>
      <c r="I16" s="19"/>
      <c r="J16" s="20">
        <v>7.570000</v>
      </c>
      <c r="K16" s="20"/>
      <c r="L16" s="20"/>
      <c r="M16" s="20">
        <f ca="1">ROUND(INDIRECT(ADDRESS(ROW()+(0), COLUMN()+(-5), 1))*INDIRECT(ADDRESS(ROW()+(0), COLUMN()+(-3), 1)), 2)</f>
        <v>7.950000</v>
      </c>
      <c r="N16" s="20"/>
    </row>
    <row r="17" spans="1:14" ht="31.20" thickBot="1" customHeight="1">
      <c r="A17" s="17" t="s">
        <v>38</v>
      </c>
      <c r="B17" s="18" t="s">
        <v>39</v>
      </c>
      <c r="C17" s="17" t="s">
        <v>40</v>
      </c>
      <c r="D17" s="17"/>
      <c r="E17" s="17"/>
      <c r="F17" s="17"/>
      <c r="G17" s="17"/>
      <c r="H17" s="19">
        <v>0.400000</v>
      </c>
      <c r="I17" s="19"/>
      <c r="J17" s="20">
        <v>2.800000</v>
      </c>
      <c r="K17" s="20"/>
      <c r="L17" s="20"/>
      <c r="M17" s="20">
        <f ca="1">ROUND(INDIRECT(ADDRESS(ROW()+(0), COLUMN()+(-5), 1))*INDIRECT(ADDRESS(ROW()+(0), COLUMN()+(-3), 1)), 2)</f>
        <v>1.120000</v>
      </c>
      <c r="N17" s="20"/>
    </row>
    <row r="18" spans="1:14" ht="12.00" thickBot="1" customHeight="1">
      <c r="A18" s="17" t="s">
        <v>41</v>
      </c>
      <c r="B18" s="18" t="s">
        <v>42</v>
      </c>
      <c r="C18" s="17" t="s">
        <v>43</v>
      </c>
      <c r="D18" s="17"/>
      <c r="E18" s="17"/>
      <c r="F18" s="17"/>
      <c r="G18" s="17"/>
      <c r="H18" s="19">
        <v>4.000000</v>
      </c>
      <c r="I18" s="19"/>
      <c r="J18" s="20">
        <v>0.350000</v>
      </c>
      <c r="K18" s="20"/>
      <c r="L18" s="20"/>
      <c r="M18" s="20">
        <f ca="1">ROUND(INDIRECT(ADDRESS(ROW()+(0), COLUMN()+(-5), 1))*INDIRECT(ADDRESS(ROW()+(0), COLUMN()+(-3), 1)), 2)</f>
        <v>1.400000</v>
      </c>
      <c r="N18" s="20"/>
    </row>
    <row r="19" spans="1:14" ht="21.60" thickBot="1" customHeight="1">
      <c r="A19" s="17" t="s">
        <v>44</v>
      </c>
      <c r="B19" s="18" t="s">
        <v>45</v>
      </c>
      <c r="C19" s="17" t="s">
        <v>46</v>
      </c>
      <c r="D19" s="17"/>
      <c r="E19" s="17"/>
      <c r="F19" s="17"/>
      <c r="G19" s="17"/>
      <c r="H19" s="19">
        <v>1.050000</v>
      </c>
      <c r="I19" s="19"/>
      <c r="J19" s="20">
        <v>8.000000</v>
      </c>
      <c r="K19" s="20"/>
      <c r="L19" s="20"/>
      <c r="M19" s="20">
        <f ca="1">ROUND(INDIRECT(ADDRESS(ROW()+(0), COLUMN()+(-5), 1))*INDIRECT(ADDRESS(ROW()+(0), COLUMN()+(-3), 1)), 2)</f>
        <v>8.400000</v>
      </c>
      <c r="N19" s="20"/>
    </row>
    <row r="20" spans="1:14" ht="12.00" thickBot="1" customHeight="1">
      <c r="A20" s="17" t="s">
        <v>47</v>
      </c>
      <c r="B20" s="18" t="s">
        <v>48</v>
      </c>
      <c r="C20" s="17" t="s">
        <v>49</v>
      </c>
      <c r="D20" s="17"/>
      <c r="E20" s="17"/>
      <c r="F20" s="17"/>
      <c r="G20" s="17"/>
      <c r="H20" s="19">
        <v>0.040000</v>
      </c>
      <c r="I20" s="19"/>
      <c r="J20" s="20">
        <v>3.000000</v>
      </c>
      <c r="K20" s="20"/>
      <c r="L20" s="20"/>
      <c r="M20" s="20">
        <f ca="1">ROUND(INDIRECT(ADDRESS(ROW()+(0), COLUMN()+(-5), 1))*INDIRECT(ADDRESS(ROW()+(0), COLUMN()+(-3), 1)), 2)</f>
        <v>0.120000</v>
      </c>
      <c r="N20" s="20"/>
    </row>
    <row r="21" spans="1:14" ht="31.20" thickBot="1" customHeight="1">
      <c r="A21" s="17" t="s">
        <v>50</v>
      </c>
      <c r="B21" s="18" t="s">
        <v>51</v>
      </c>
      <c r="C21" s="17" t="s">
        <v>52</v>
      </c>
      <c r="D21" s="17"/>
      <c r="E21" s="17"/>
      <c r="F21" s="17"/>
      <c r="G21" s="17"/>
      <c r="H21" s="19">
        <v>0.300000</v>
      </c>
      <c r="I21" s="19"/>
      <c r="J21" s="20">
        <v>0.990000</v>
      </c>
      <c r="K21" s="20"/>
      <c r="L21" s="20"/>
      <c r="M21" s="20">
        <f ca="1">ROUND(INDIRECT(ADDRESS(ROW()+(0), COLUMN()+(-5), 1))*INDIRECT(ADDRESS(ROW()+(0), COLUMN()+(-3), 1)), 2)</f>
        <v>0.300000</v>
      </c>
      <c r="N21" s="20"/>
    </row>
    <row r="22" spans="1:14" ht="12.00" thickBot="1" customHeight="1">
      <c r="A22" s="17" t="s">
        <v>53</v>
      </c>
      <c r="B22" s="18" t="s">
        <v>54</v>
      </c>
      <c r="C22" s="17" t="s">
        <v>55</v>
      </c>
      <c r="D22" s="17"/>
      <c r="E22" s="17"/>
      <c r="F22" s="17"/>
      <c r="G22" s="17"/>
      <c r="H22" s="19">
        <v>0.060000</v>
      </c>
      <c r="I22" s="19"/>
      <c r="J22" s="20">
        <v>1.680000</v>
      </c>
      <c r="K22" s="20"/>
      <c r="L22" s="20"/>
      <c r="M22" s="20">
        <f ca="1">ROUND(INDIRECT(ADDRESS(ROW()+(0), COLUMN()+(-5), 1))*INDIRECT(ADDRESS(ROW()+(0), COLUMN()+(-3), 1)), 2)</f>
        <v>0.100000</v>
      </c>
      <c r="N22" s="20"/>
    </row>
    <row r="23" spans="1:14" ht="12.00" thickBot="1" customHeight="1">
      <c r="A23" s="17" t="s">
        <v>56</v>
      </c>
      <c r="B23" s="18" t="s">
        <v>57</v>
      </c>
      <c r="C23" s="17" t="s">
        <v>58</v>
      </c>
      <c r="D23" s="17"/>
      <c r="E23" s="17"/>
      <c r="F23" s="17"/>
      <c r="G23" s="17"/>
      <c r="H23" s="19">
        <v>0.788000</v>
      </c>
      <c r="I23" s="19"/>
      <c r="J23" s="20">
        <v>16.850000</v>
      </c>
      <c r="K23" s="20"/>
      <c r="L23" s="20"/>
      <c r="M23" s="20">
        <f ca="1">ROUND(INDIRECT(ADDRESS(ROW()+(0), COLUMN()+(-5), 1))*INDIRECT(ADDRESS(ROW()+(0), COLUMN()+(-3), 1)), 2)</f>
        <v>13.280000</v>
      </c>
      <c r="N23" s="20"/>
    </row>
    <row r="24" spans="1:14" ht="12.00" thickBot="1" customHeight="1">
      <c r="A24" s="17" t="s">
        <v>59</v>
      </c>
      <c r="B24" s="18" t="s">
        <v>60</v>
      </c>
      <c r="C24" s="17" t="s">
        <v>61</v>
      </c>
      <c r="D24" s="17"/>
      <c r="E24" s="17"/>
      <c r="F24" s="17"/>
      <c r="G24" s="17"/>
      <c r="H24" s="19">
        <v>1.474000</v>
      </c>
      <c r="I24" s="19"/>
      <c r="J24" s="20">
        <v>15.820000</v>
      </c>
      <c r="K24" s="20"/>
      <c r="L24" s="20"/>
      <c r="M24" s="20">
        <f ca="1">ROUND(INDIRECT(ADDRESS(ROW()+(0), COLUMN()+(-5), 1))*INDIRECT(ADDRESS(ROW()+(0), COLUMN()+(-3), 1)), 2)</f>
        <v>23.320000</v>
      </c>
      <c r="N24" s="20"/>
    </row>
    <row r="25" spans="1:14" ht="12.00" thickBot="1" customHeight="1">
      <c r="A25" s="17" t="s">
        <v>62</v>
      </c>
      <c r="B25" s="18" t="s">
        <v>63</v>
      </c>
      <c r="C25" s="17" t="s">
        <v>64</v>
      </c>
      <c r="D25" s="17"/>
      <c r="E25" s="17"/>
      <c r="F25" s="17"/>
      <c r="G25" s="17"/>
      <c r="H25" s="19">
        <v>0.141000</v>
      </c>
      <c r="I25" s="19"/>
      <c r="J25" s="20">
        <v>16.850000</v>
      </c>
      <c r="K25" s="20"/>
      <c r="L25" s="20"/>
      <c r="M25" s="20">
        <f ca="1">ROUND(INDIRECT(ADDRESS(ROW()+(0), COLUMN()+(-5), 1))*INDIRECT(ADDRESS(ROW()+(0), COLUMN()+(-3), 1)), 2)</f>
        <v>2.380000</v>
      </c>
      <c r="N25" s="20"/>
    </row>
    <row r="26" spans="1:14" ht="12.00" thickBot="1" customHeight="1">
      <c r="A26" s="17" t="s">
        <v>65</v>
      </c>
      <c r="B26" s="18" t="s">
        <v>66</v>
      </c>
      <c r="C26" s="17" t="s">
        <v>67</v>
      </c>
      <c r="D26" s="17"/>
      <c r="E26" s="17"/>
      <c r="F26" s="17"/>
      <c r="G26" s="17"/>
      <c r="H26" s="19">
        <v>0.141000</v>
      </c>
      <c r="I26" s="19"/>
      <c r="J26" s="20">
        <v>16.450000</v>
      </c>
      <c r="K26" s="20"/>
      <c r="L26" s="20"/>
      <c r="M26" s="20">
        <f ca="1">ROUND(INDIRECT(ADDRESS(ROW()+(0), COLUMN()+(-5), 1))*INDIRECT(ADDRESS(ROW()+(0), COLUMN()+(-3), 1)), 2)</f>
        <v>2.320000</v>
      </c>
      <c r="N26" s="20"/>
    </row>
    <row r="27" spans="1:14" ht="12.00" thickBot="1" customHeight="1">
      <c r="A27" s="17" t="s">
        <v>68</v>
      </c>
      <c r="B27" s="18" t="s">
        <v>69</v>
      </c>
      <c r="C27" s="17" t="s">
        <v>70</v>
      </c>
      <c r="D27" s="17"/>
      <c r="E27" s="17"/>
      <c r="F27" s="17"/>
      <c r="G27" s="17"/>
      <c r="H27" s="19">
        <v>0.050000</v>
      </c>
      <c r="I27" s="19"/>
      <c r="J27" s="20">
        <v>17.410000</v>
      </c>
      <c r="K27" s="20"/>
      <c r="L27" s="20"/>
      <c r="M27" s="20">
        <f ca="1">ROUND(INDIRECT(ADDRESS(ROW()+(0), COLUMN()+(-5), 1))*INDIRECT(ADDRESS(ROW()+(0), COLUMN()+(-3), 1)), 2)</f>
        <v>0.870000</v>
      </c>
      <c r="N27" s="20"/>
    </row>
    <row r="28" spans="1:14" ht="12.00" thickBot="1" customHeight="1">
      <c r="A28" s="17" t="s">
        <v>71</v>
      </c>
      <c r="B28" s="18" t="s">
        <v>72</v>
      </c>
      <c r="C28" s="17" t="s">
        <v>73</v>
      </c>
      <c r="D28" s="17"/>
      <c r="E28" s="17"/>
      <c r="F28" s="17"/>
      <c r="G28" s="17"/>
      <c r="H28" s="19">
        <v>0.050000</v>
      </c>
      <c r="I28" s="19"/>
      <c r="J28" s="20">
        <v>16.450000</v>
      </c>
      <c r="K28" s="20"/>
      <c r="L28" s="20"/>
      <c r="M28" s="20">
        <f ca="1">ROUND(INDIRECT(ADDRESS(ROW()+(0), COLUMN()+(-5), 1))*INDIRECT(ADDRESS(ROW()+(0), COLUMN()+(-3), 1)), 2)</f>
        <v>0.820000</v>
      </c>
      <c r="N28" s="20"/>
    </row>
    <row r="29" spans="1:14" ht="12.00" thickBot="1" customHeight="1">
      <c r="A29" s="17" t="s">
        <v>74</v>
      </c>
      <c r="B29" s="18" t="s">
        <v>75</v>
      </c>
      <c r="C29" s="17" t="s">
        <v>76</v>
      </c>
      <c r="D29" s="17"/>
      <c r="E29" s="17"/>
      <c r="F29" s="17"/>
      <c r="G29" s="17"/>
      <c r="H29" s="19">
        <v>0.404000</v>
      </c>
      <c r="I29" s="19"/>
      <c r="J29" s="20">
        <v>16.850000</v>
      </c>
      <c r="K29" s="20"/>
      <c r="L29" s="20"/>
      <c r="M29" s="20">
        <f ca="1">ROUND(INDIRECT(ADDRESS(ROW()+(0), COLUMN()+(-5), 1))*INDIRECT(ADDRESS(ROW()+(0), COLUMN()+(-3), 1)), 2)</f>
        <v>6.810000</v>
      </c>
      <c r="N29" s="20"/>
    </row>
    <row r="30" spans="1:14" ht="12.00" thickBot="1" customHeight="1">
      <c r="A30" s="17" t="s">
        <v>77</v>
      </c>
      <c r="B30" s="21" t="s">
        <v>78</v>
      </c>
      <c r="C30" s="22" t="s">
        <v>79</v>
      </c>
      <c r="D30" s="22"/>
      <c r="E30" s="22"/>
      <c r="F30" s="22"/>
      <c r="G30" s="22"/>
      <c r="H30" s="23">
        <v>0.202000</v>
      </c>
      <c r="I30" s="23"/>
      <c r="J30" s="24">
        <v>16.450000</v>
      </c>
      <c r="K30" s="24"/>
      <c r="L30" s="24"/>
      <c r="M30" s="24">
        <f ca="1">ROUND(INDIRECT(ADDRESS(ROW()+(0), COLUMN()+(-5), 1))*INDIRECT(ADDRESS(ROW()+(0), COLUMN()+(-3), 1)), 2)</f>
        <v>3.320000</v>
      </c>
      <c r="N30" s="24"/>
    </row>
    <row r="31" spans="1:14" ht="12.00" thickBot="1" customHeight="1">
      <c r="A31" s="17"/>
      <c r="B31" s="12" t="s">
        <v>80</v>
      </c>
      <c r="C31" s="10" t="s">
        <v>81</v>
      </c>
      <c r="D31" s="10"/>
      <c r="E31" s="10"/>
      <c r="F31" s="10"/>
      <c r="G31" s="10"/>
      <c r="H31" s="14">
        <v>2.000000</v>
      </c>
      <c r="I31" s="14"/>
      <c r="J31" s="16">
        <f ca="1">ROUND(SUM(INDIRECT(ADDRESS(ROW()+(-1), COLUMN()+(3), 1)),INDIRECT(ADDRESS(ROW()+(-2), COLUMN()+(3), 1)),INDIRECT(ADDRESS(ROW()+(-3), COLUMN()+(3), 1)),INDIRECT(ADDRESS(ROW()+(-4), COLUMN()+(3), 1)),INDIRECT(ADDRESS(ROW()+(-5), COLUMN()+(3), 1)),INDIRECT(ADDRESS(ROW()+(-6), COLUMN()+(3), 1)),INDIRECT(ADDRESS(ROW()+(-7), COLUMN()+(3), 1)),INDIRECT(ADDRESS(ROW()+(-8), COLUMN()+(3), 1)),INDIRECT(ADDRESS(ROW()+(-9), COLUMN()+(3), 1)),INDIRECT(ADDRESS(ROW()+(-10), COLUMN()+(3), 1)),INDIRECT(ADDRESS(ROW()+(-11), COLUMN()+(3), 1)),INDIRECT(ADDRESS(ROW()+(-12), COLUMN()+(3), 1)),INDIRECT(ADDRESS(ROW()+(-13), COLUMN()+(3), 1)),INDIRECT(ADDRESS(ROW()+(-14), COLUMN()+(3), 1)),INDIRECT(ADDRESS(ROW()+(-15), COLUMN()+(3), 1)),INDIRECT(ADDRESS(ROW()+(-16), COLUMN()+(3), 1)),INDIRECT(ADDRESS(ROW()+(-17), COLUMN()+(3), 1)),INDIRECT(ADDRESS(ROW()+(-18), COLUMN()+(3), 1)),INDIRECT(ADDRESS(ROW()+(-19), COLUMN()+(3), 1)),INDIRECT(ADDRESS(ROW()+(-20), COLUMN()+(3), 1)),INDIRECT(ADDRESS(ROW()+(-21), COLUMN()+(3), 1)),INDIRECT(ADDRESS(ROW()+(-22), COLUMN()+(3), 1)),INDIRECT(ADDRESS(ROW()+(-23), COLUMN()+(3), 1))), 2)</f>
        <v>86.770000</v>
      </c>
      <c r="K31" s="16"/>
      <c r="L31" s="16"/>
      <c r="M31" s="16">
        <f ca="1">ROUND(INDIRECT(ADDRESS(ROW()+(0), COLUMN()+(-5), 1))*INDIRECT(ADDRESS(ROW()+(0), COLUMN()+(-3), 1))/100, 2)</f>
        <v>1.740000</v>
      </c>
      <c r="N31" s="16"/>
    </row>
    <row r="32" spans="1:14" ht="12.00" thickBot="1" customHeight="1">
      <c r="A32" s="22"/>
      <c r="B32" s="21" t="s">
        <v>82</v>
      </c>
      <c r="C32" s="22" t="s">
        <v>83</v>
      </c>
      <c r="D32" s="22"/>
      <c r="E32" s="22"/>
      <c r="F32" s="22"/>
      <c r="G32" s="22"/>
      <c r="H32" s="23">
        <v>3.000000</v>
      </c>
      <c r="I32" s="23"/>
      <c r="J32" s="24">
        <f ca="1">ROUND(SUM(INDIRECT(ADDRESS(ROW()+(-1), COLUMN()+(3), 1)),INDIRECT(ADDRESS(ROW()+(-2), COLUMN()+(3), 1)),INDIRECT(ADDRESS(ROW()+(-3), COLUMN()+(3), 1)),INDIRECT(ADDRESS(ROW()+(-4), COLUMN()+(3), 1)),INDIRECT(ADDRESS(ROW()+(-5), COLUMN()+(3), 1)),INDIRECT(ADDRESS(ROW()+(-6), COLUMN()+(3), 1)),INDIRECT(ADDRESS(ROW()+(-7), COLUMN()+(3), 1)),INDIRECT(ADDRESS(ROW()+(-8), COLUMN()+(3), 1)),INDIRECT(ADDRESS(ROW()+(-9), COLUMN()+(3), 1)),INDIRECT(ADDRESS(ROW()+(-10), COLUMN()+(3), 1)),INDIRECT(ADDRESS(ROW()+(-11), COLUMN()+(3), 1)),INDIRECT(ADDRESS(ROW()+(-12), COLUMN()+(3), 1)),INDIRECT(ADDRESS(ROW()+(-13), COLUMN()+(3), 1)),INDIRECT(ADDRESS(ROW()+(-14), COLUMN()+(3), 1)),INDIRECT(ADDRESS(ROW()+(-15), COLUMN()+(3), 1)),INDIRECT(ADDRESS(ROW()+(-16), COLUMN()+(3), 1)),INDIRECT(ADDRESS(ROW()+(-17), COLUMN()+(3), 1)),INDIRECT(ADDRESS(ROW()+(-18), COLUMN()+(3), 1)),INDIRECT(ADDRESS(ROW()+(-19), COLUMN()+(3), 1)),INDIRECT(ADDRESS(ROW()+(-20), COLUMN()+(3), 1)),INDIRECT(ADDRESS(ROW()+(-21), COLUMN()+(3), 1)),INDIRECT(ADDRESS(ROW()+(-22), COLUMN()+(3), 1)),INDIRECT(ADDRESS(ROW()+(-23), COLUMN()+(3), 1)),INDIRECT(ADDRESS(ROW()+(-24), COLUMN()+(3), 1))), 2)</f>
        <v>88.510000</v>
      </c>
      <c r="K32" s="24"/>
      <c r="L32" s="24"/>
      <c r="M32" s="24">
        <f ca="1">ROUND(INDIRECT(ADDRESS(ROW()+(0), COLUMN()+(-5), 1))*INDIRECT(ADDRESS(ROW()+(0), COLUMN()+(-3), 1))/100, 2)</f>
        <v>2.660000</v>
      </c>
      <c r="N32" s="24"/>
    </row>
    <row r="33" spans="1:14" ht="12.00" thickBot="1" customHeight="1">
      <c r="A33" s="6" t="s">
        <v>84</v>
      </c>
      <c r="B33" s="7"/>
      <c r="C33" s="7"/>
      <c r="D33" s="7"/>
      <c r="E33" s="7"/>
      <c r="F33" s="7"/>
      <c r="G33" s="7"/>
      <c r="H33" s="25"/>
      <c r="I33" s="25"/>
      <c r="J33" s="6" t="s">
        <v>85</v>
      </c>
      <c r="K33" s="6"/>
      <c r="L33" s="6"/>
      <c r="M33"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91.170000</v>
      </c>
      <c r="N33" s="26"/>
    </row>
    <row r="36" spans="1:14" ht="21.60" thickBot="1" customHeight="1">
      <c r="A36" s="27" t="s">
        <v>86</v>
      </c>
      <c r="B36" s="27"/>
      <c r="C36" s="27"/>
      <c r="D36" s="27"/>
      <c r="E36" s="27"/>
      <c r="F36" s="27"/>
      <c r="G36" s="27" t="s">
        <v>87</v>
      </c>
      <c r="H36" s="27"/>
      <c r="I36" s="27"/>
      <c r="J36" s="27"/>
      <c r="K36" s="27" t="s">
        <v>88</v>
      </c>
      <c r="L36" s="27"/>
      <c r="M36" s="27"/>
      <c r="N36" s="27" t="s">
        <v>89</v>
      </c>
    </row>
    <row r="37" spans="1:14" ht="12.00" thickBot="1" customHeight="1">
      <c r="A37" s="28" t="s">
        <v>90</v>
      </c>
      <c r="B37" s="28"/>
      <c r="C37" s="28"/>
      <c r="D37" s="28"/>
      <c r="E37" s="28"/>
      <c r="F37" s="28"/>
      <c r="G37" s="29">
        <v>122012.000000</v>
      </c>
      <c r="H37" s="29"/>
      <c r="I37" s="29"/>
      <c r="J37" s="29"/>
      <c r="K37" s="29">
        <v>122013.000000</v>
      </c>
      <c r="L37" s="29"/>
      <c r="M37" s="29"/>
      <c r="N37" s="29"/>
    </row>
    <row r="38" spans="1:14" ht="12.00" thickBot="1" customHeight="1">
      <c r="A38" s="30" t="s">
        <v>91</v>
      </c>
      <c r="B38" s="30"/>
      <c r="C38" s="30"/>
      <c r="D38" s="30"/>
      <c r="E38" s="30"/>
      <c r="F38" s="30"/>
      <c r="G38" s="31"/>
      <c r="H38" s="31"/>
      <c r="I38" s="31"/>
      <c r="J38" s="31"/>
      <c r="K38" s="31"/>
      <c r="L38" s="31"/>
      <c r="M38" s="31"/>
      <c r="N38" s="31"/>
    </row>
    <row r="39" spans="1:14" ht="12.00" thickBot="1" customHeight="1">
      <c r="A39" s="28" t="s">
        <v>92</v>
      </c>
      <c r="B39" s="28"/>
      <c r="C39" s="28"/>
      <c r="D39" s="28"/>
      <c r="E39" s="28"/>
      <c r="F39" s="28"/>
      <c r="G39" s="29">
        <v>172012.000000</v>
      </c>
      <c r="H39" s="29"/>
      <c r="I39" s="29"/>
      <c r="J39" s="29"/>
      <c r="K39" s="29">
        <v>172013.000000</v>
      </c>
      <c r="L39" s="29"/>
      <c r="M39" s="29"/>
      <c r="N39" s="29" t="s">
        <v>93</v>
      </c>
    </row>
    <row r="40" spans="1:14" ht="21.60" thickBot="1" customHeight="1">
      <c r="A40" s="30" t="s">
        <v>94</v>
      </c>
      <c r="B40" s="30"/>
      <c r="C40" s="30"/>
      <c r="D40" s="30"/>
      <c r="E40" s="30"/>
      <c r="F40" s="30"/>
      <c r="G40" s="31"/>
      <c r="H40" s="31"/>
      <c r="I40" s="31"/>
      <c r="J40" s="31"/>
      <c r="K40" s="31"/>
      <c r="L40" s="31"/>
      <c r="M40" s="31"/>
      <c r="N40" s="31"/>
    </row>
    <row r="41" spans="1:14" ht="12.00" thickBot="1" customHeight="1">
      <c r="A41" s="28" t="s">
        <v>95</v>
      </c>
      <c r="B41" s="28"/>
      <c r="C41" s="28"/>
      <c r="D41" s="28"/>
      <c r="E41" s="28"/>
      <c r="F41" s="28"/>
      <c r="G41" s="29">
        <v>192013.000000</v>
      </c>
      <c r="H41" s="29"/>
      <c r="I41" s="29"/>
      <c r="J41" s="29"/>
      <c r="K41" s="29">
        <v>192013.000000</v>
      </c>
      <c r="L41" s="29"/>
      <c r="M41" s="29"/>
      <c r="N41" s="29"/>
    </row>
    <row r="42" spans="1:14" ht="21.60" thickBot="1" customHeight="1">
      <c r="A42" s="30" t="s">
        <v>96</v>
      </c>
      <c r="B42" s="30"/>
      <c r="C42" s="30"/>
      <c r="D42" s="30"/>
      <c r="E42" s="30"/>
      <c r="F42" s="30"/>
      <c r="G42" s="31"/>
      <c r="H42" s="31"/>
      <c r="I42" s="31"/>
      <c r="J42" s="31"/>
      <c r="K42" s="31"/>
      <c r="L42" s="31"/>
      <c r="M42" s="31"/>
      <c r="N42" s="31"/>
    </row>
    <row r="43" spans="1:14" ht="12.00" thickBot="1" customHeight="1">
      <c r="A43" s="28" t="s">
        <v>97</v>
      </c>
      <c r="B43" s="28"/>
      <c r="C43" s="28"/>
      <c r="D43" s="28"/>
      <c r="E43" s="28"/>
      <c r="F43" s="28"/>
      <c r="G43" s="29">
        <v>192013.000000</v>
      </c>
      <c r="H43" s="29"/>
      <c r="I43" s="29"/>
      <c r="J43" s="29"/>
      <c r="K43" s="29">
        <v>192013.000000</v>
      </c>
      <c r="L43" s="29"/>
      <c r="M43" s="29"/>
      <c r="N43" s="29"/>
    </row>
    <row r="44" spans="1:14" ht="21.60" thickBot="1" customHeight="1">
      <c r="A44" s="30" t="s">
        <v>98</v>
      </c>
      <c r="B44" s="30"/>
      <c r="C44" s="30"/>
      <c r="D44" s="30"/>
      <c r="E44" s="30"/>
      <c r="F44" s="30"/>
      <c r="G44" s="31"/>
      <c r="H44" s="31"/>
      <c r="I44" s="31"/>
      <c r="J44" s="31"/>
      <c r="K44" s="31"/>
      <c r="L44" s="31"/>
      <c r="M44" s="31"/>
      <c r="N44" s="31"/>
    </row>
    <row r="45" spans="1:14" ht="12.00" thickBot="1" customHeight="1">
      <c r="A45" s="28" t="s">
        <v>99</v>
      </c>
      <c r="B45" s="28"/>
      <c r="C45" s="28"/>
      <c r="D45" s="28"/>
      <c r="E45" s="28"/>
      <c r="F45" s="28"/>
      <c r="G45" s="29">
        <v>1102001.000000</v>
      </c>
      <c r="H45" s="29"/>
      <c r="I45" s="29"/>
      <c r="J45" s="29"/>
      <c r="K45" s="29">
        <v>1102002.000000</v>
      </c>
      <c r="L45" s="29"/>
      <c r="M45" s="29"/>
      <c r="N45" s="29"/>
    </row>
    <row r="46" spans="1:14" ht="21.60" thickBot="1" customHeight="1">
      <c r="A46" s="32" t="s">
        <v>100</v>
      </c>
      <c r="B46" s="32"/>
      <c r="C46" s="32"/>
      <c r="D46" s="32"/>
      <c r="E46" s="32"/>
      <c r="F46" s="32"/>
      <c r="G46" s="33"/>
      <c r="H46" s="33"/>
      <c r="I46" s="33"/>
      <c r="J46" s="33"/>
      <c r="K46" s="33"/>
      <c r="L46" s="33"/>
      <c r="M46" s="33"/>
      <c r="N46" s="33"/>
    </row>
    <row r="47" spans="1:14" ht="12.00" thickBot="1" customHeight="1">
      <c r="A47" s="30" t="s">
        <v>101</v>
      </c>
      <c r="B47" s="30"/>
      <c r="C47" s="30"/>
      <c r="D47" s="30"/>
      <c r="E47" s="30"/>
      <c r="F47" s="30"/>
      <c r="G47" s="31">
        <v>162006.000000</v>
      </c>
      <c r="H47" s="31"/>
      <c r="I47" s="31"/>
      <c r="J47" s="31"/>
      <c r="K47" s="31">
        <v>162007.000000</v>
      </c>
      <c r="L47" s="31"/>
      <c r="M47" s="31"/>
      <c r="N47" s="31"/>
    </row>
    <row r="48" spans="1:14" ht="12.00" thickBot="1" customHeight="1">
      <c r="A48" s="28" t="s">
        <v>102</v>
      </c>
      <c r="B48" s="28"/>
      <c r="C48" s="28"/>
      <c r="D48" s="28"/>
      <c r="E48" s="28"/>
      <c r="F48" s="28"/>
      <c r="G48" s="29">
        <v>142013.000000</v>
      </c>
      <c r="H48" s="29"/>
      <c r="I48" s="29"/>
      <c r="J48" s="29"/>
      <c r="K48" s="29">
        <v>172013.000000</v>
      </c>
      <c r="L48" s="29"/>
      <c r="M48" s="29"/>
      <c r="N48" s="29">
        <v>3.000000</v>
      </c>
    </row>
    <row r="49" spans="1:14" ht="12.00" thickBot="1" customHeight="1">
      <c r="A49" s="30" t="s">
        <v>103</v>
      </c>
      <c r="B49" s="30"/>
      <c r="C49" s="30"/>
      <c r="D49" s="30"/>
      <c r="E49" s="30"/>
      <c r="F49" s="30"/>
      <c r="G49" s="31"/>
      <c r="H49" s="31"/>
      <c r="I49" s="31"/>
      <c r="J49" s="31"/>
      <c r="K49" s="31"/>
      <c r="L49" s="31"/>
      <c r="M49" s="31"/>
      <c r="N49" s="31"/>
    </row>
    <row r="50" spans="1:14" ht="12.00" thickBot="1" customHeight="1">
      <c r="A50" s="28" t="s">
        <v>104</v>
      </c>
      <c r="B50" s="28"/>
      <c r="C50" s="28"/>
      <c r="D50" s="28"/>
      <c r="E50" s="28"/>
      <c r="F50" s="28"/>
      <c r="G50" s="29">
        <v>172013.000000</v>
      </c>
      <c r="H50" s="29"/>
      <c r="I50" s="29"/>
      <c r="J50" s="29"/>
      <c r="K50" s="29">
        <v>172014.000000</v>
      </c>
      <c r="L50" s="29"/>
      <c r="M50" s="29"/>
      <c r="N50" s="29"/>
    </row>
    <row r="51" spans="1:14" ht="21.60" thickBot="1" customHeight="1">
      <c r="A51" s="30" t="s">
        <v>105</v>
      </c>
      <c r="B51" s="30"/>
      <c r="C51" s="30"/>
      <c r="D51" s="30"/>
      <c r="E51" s="30"/>
      <c r="F51" s="30"/>
      <c r="G51" s="31"/>
      <c r="H51" s="31"/>
      <c r="I51" s="31"/>
      <c r="J51" s="31"/>
      <c r="K51" s="31"/>
      <c r="L51" s="31"/>
      <c r="M51" s="31"/>
      <c r="N51" s="31"/>
    </row>
    <row r="54" spans="1:1" ht="11.40" thickBot="1" customHeight="1">
      <c r="A54" s="1" t="s">
        <v>106</v>
      </c>
      <c r="B54" s="1"/>
      <c r="C54" s="1"/>
      <c r="D54" s="1"/>
      <c r="E54" s="1"/>
      <c r="F54" s="1"/>
      <c r="G54" s="1"/>
      <c r="H54" s="1"/>
      <c r="I54" s="1"/>
      <c r="J54" s="1"/>
      <c r="K54" s="1"/>
      <c r="L54" s="1"/>
      <c r="M54" s="1"/>
      <c r="N54" s="1"/>
    </row>
    <row r="55" spans="1:1" ht="11.40" thickBot="1" customHeight="1">
      <c r="A55" s="1" t="s">
        <v>107</v>
      </c>
      <c r="B55" s="1"/>
      <c r="C55" s="1"/>
      <c r="D55" s="1"/>
      <c r="E55" s="1"/>
      <c r="F55" s="1"/>
      <c r="G55" s="1"/>
      <c r="H55" s="1"/>
      <c r="I55" s="1"/>
      <c r="J55" s="1"/>
      <c r="K55" s="1"/>
      <c r="L55" s="1"/>
      <c r="M55" s="1"/>
      <c r="N55" s="1"/>
    </row>
    <row r="56" spans="1:1" ht="11.40" thickBot="1" customHeight="1">
      <c r="A56" s="1" t="s">
        <v>108</v>
      </c>
      <c r="B56" s="1"/>
      <c r="C56" s="1"/>
      <c r="D56" s="1"/>
      <c r="E56" s="1"/>
      <c r="F56" s="1"/>
      <c r="G56" s="1"/>
      <c r="H56" s="1"/>
      <c r="I56" s="1"/>
      <c r="J56" s="1"/>
      <c r="K56" s="1"/>
      <c r="L56" s="1"/>
      <c r="M56" s="1"/>
      <c r="N56" s="1"/>
    </row>
  </sheetData>
  <mergeCells count="160">
    <mergeCell ref="A1:N1"/>
    <mergeCell ref="A3:C3"/>
    <mergeCell ref="F3:H3"/>
    <mergeCell ref="I3:K3"/>
    <mergeCell ref="L3:N3"/>
    <mergeCell ref="A4:N4"/>
    <mergeCell ref="C7:G7"/>
    <mergeCell ref="H7:I7"/>
    <mergeCell ref="J7:L7"/>
    <mergeCell ref="M7:N7"/>
    <mergeCell ref="C8:G8"/>
    <mergeCell ref="H8:I8"/>
    <mergeCell ref="J8:L8"/>
    <mergeCell ref="M8:N8"/>
    <mergeCell ref="C9:G9"/>
    <mergeCell ref="H9:I9"/>
    <mergeCell ref="J9:L9"/>
    <mergeCell ref="M9:N9"/>
    <mergeCell ref="C10:G10"/>
    <mergeCell ref="H10:I10"/>
    <mergeCell ref="J10:L10"/>
    <mergeCell ref="M10:N10"/>
    <mergeCell ref="C11:G11"/>
    <mergeCell ref="H11:I11"/>
    <mergeCell ref="J11:L11"/>
    <mergeCell ref="M11:N11"/>
    <mergeCell ref="C12:G12"/>
    <mergeCell ref="H12:I12"/>
    <mergeCell ref="J12:L12"/>
    <mergeCell ref="M12:N12"/>
    <mergeCell ref="C13:G13"/>
    <mergeCell ref="H13:I13"/>
    <mergeCell ref="J13:L13"/>
    <mergeCell ref="M13:N13"/>
    <mergeCell ref="C14:G14"/>
    <mergeCell ref="H14:I14"/>
    <mergeCell ref="J14:L14"/>
    <mergeCell ref="M14:N14"/>
    <mergeCell ref="C15:G15"/>
    <mergeCell ref="H15:I15"/>
    <mergeCell ref="J15:L15"/>
    <mergeCell ref="M15:N15"/>
    <mergeCell ref="C16:G16"/>
    <mergeCell ref="H16:I16"/>
    <mergeCell ref="J16:L16"/>
    <mergeCell ref="M16:N16"/>
    <mergeCell ref="C17:G17"/>
    <mergeCell ref="H17:I17"/>
    <mergeCell ref="J17:L17"/>
    <mergeCell ref="M17:N17"/>
    <mergeCell ref="C18:G18"/>
    <mergeCell ref="H18:I18"/>
    <mergeCell ref="J18:L18"/>
    <mergeCell ref="M18:N18"/>
    <mergeCell ref="C19:G19"/>
    <mergeCell ref="H19:I19"/>
    <mergeCell ref="J19:L19"/>
    <mergeCell ref="M19:N19"/>
    <mergeCell ref="C20:G20"/>
    <mergeCell ref="H20:I20"/>
    <mergeCell ref="J20:L20"/>
    <mergeCell ref="M20:N20"/>
    <mergeCell ref="C21:G21"/>
    <mergeCell ref="H21:I21"/>
    <mergeCell ref="J21:L21"/>
    <mergeCell ref="M21:N21"/>
    <mergeCell ref="C22:G22"/>
    <mergeCell ref="H22:I22"/>
    <mergeCell ref="J22:L22"/>
    <mergeCell ref="M22:N22"/>
    <mergeCell ref="C23:G23"/>
    <mergeCell ref="H23:I23"/>
    <mergeCell ref="J23:L23"/>
    <mergeCell ref="M23:N23"/>
    <mergeCell ref="C24:G24"/>
    <mergeCell ref="H24:I24"/>
    <mergeCell ref="J24:L24"/>
    <mergeCell ref="M24:N24"/>
    <mergeCell ref="C25:G25"/>
    <mergeCell ref="H25:I25"/>
    <mergeCell ref="J25:L25"/>
    <mergeCell ref="M25:N25"/>
    <mergeCell ref="C26:G26"/>
    <mergeCell ref="H26:I26"/>
    <mergeCell ref="J26:L26"/>
    <mergeCell ref="M26:N26"/>
    <mergeCell ref="C27:G27"/>
    <mergeCell ref="H27:I27"/>
    <mergeCell ref="J27:L27"/>
    <mergeCell ref="M27:N27"/>
    <mergeCell ref="C28:G28"/>
    <mergeCell ref="H28:I28"/>
    <mergeCell ref="J28:L28"/>
    <mergeCell ref="M28:N28"/>
    <mergeCell ref="C29:G29"/>
    <mergeCell ref="H29:I29"/>
    <mergeCell ref="J29:L29"/>
    <mergeCell ref="M29:N29"/>
    <mergeCell ref="C30:G30"/>
    <mergeCell ref="H30:I30"/>
    <mergeCell ref="J30:L30"/>
    <mergeCell ref="M30:N30"/>
    <mergeCell ref="C31:G31"/>
    <mergeCell ref="H31:I31"/>
    <mergeCell ref="J31:L31"/>
    <mergeCell ref="M31:N31"/>
    <mergeCell ref="C32:G32"/>
    <mergeCell ref="H32:I32"/>
    <mergeCell ref="J32:L32"/>
    <mergeCell ref="M32:N32"/>
    <mergeCell ref="A33:G33"/>
    <mergeCell ref="H33:I33"/>
    <mergeCell ref="J33:L33"/>
    <mergeCell ref="M33:N33"/>
    <mergeCell ref="A36:F36"/>
    <mergeCell ref="G36:J36"/>
    <mergeCell ref="K36:M36"/>
    <mergeCell ref="A37:F37"/>
    <mergeCell ref="G37:J38"/>
    <mergeCell ref="K37:M38"/>
    <mergeCell ref="N37:N38"/>
    <mergeCell ref="A38:F38"/>
    <mergeCell ref="A39:F39"/>
    <mergeCell ref="G39:J40"/>
    <mergeCell ref="K39:M40"/>
    <mergeCell ref="N39:N40"/>
    <mergeCell ref="A40:F40"/>
    <mergeCell ref="A41:F41"/>
    <mergeCell ref="G41:J42"/>
    <mergeCell ref="K41:M42"/>
    <mergeCell ref="N41:N42"/>
    <mergeCell ref="A42:F42"/>
    <mergeCell ref="A43:F43"/>
    <mergeCell ref="G43:J44"/>
    <mergeCell ref="K43:M44"/>
    <mergeCell ref="N43:N44"/>
    <mergeCell ref="A44:F44"/>
    <mergeCell ref="A45:F45"/>
    <mergeCell ref="G45:J45"/>
    <mergeCell ref="K45:M45"/>
    <mergeCell ref="N45:N47"/>
    <mergeCell ref="A46:F46"/>
    <mergeCell ref="G46:J46"/>
    <mergeCell ref="K46:M46"/>
    <mergeCell ref="A47:F47"/>
    <mergeCell ref="G47:J47"/>
    <mergeCell ref="K47:M47"/>
    <mergeCell ref="A48:F48"/>
    <mergeCell ref="G48:J49"/>
    <mergeCell ref="K48:M49"/>
    <mergeCell ref="N48:N49"/>
    <mergeCell ref="A49:F49"/>
    <mergeCell ref="A50:F50"/>
    <mergeCell ref="G50:J51"/>
    <mergeCell ref="K50:M51"/>
    <mergeCell ref="N50:N51"/>
    <mergeCell ref="A51:F51"/>
    <mergeCell ref="A54:N54"/>
    <mergeCell ref="A55:N55"/>
    <mergeCell ref="A56:N56"/>
  </mergeCells>
  <pageMargins left="0.620079" right="0.472441" top="0.472441" bottom="0.472441" header="0.0" footer="0.0"/>
  <pageSetup paperSize="9" orientation="portrait"/>
  <rowBreaks count="0" manualBreakCount="0">
    </rowBreaks>
</worksheet>
</file>